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0200"/>
  </bookViews>
  <sheets>
    <sheet name="Foaie1" sheetId="1" r:id="rId1"/>
  </sheets>
  <calcPr calcId="144525"/>
</workbook>
</file>

<file path=xl/sharedStrings.xml><?xml version="1.0" encoding="utf-8"?>
<sst xmlns="http://schemas.openxmlformats.org/spreadsheetml/2006/main" count="40">
  <si>
    <t>CARLOGANI - caiet sarcini 2023</t>
  </si>
  <si>
    <t>FOAIE CALCUL</t>
  </si>
  <si>
    <t>TOTAL</t>
  </si>
  <si>
    <t>Inspectia animalelor si a exploatatiilor nonprofesionale dispusa  de DSVSA Olt</t>
  </si>
  <si>
    <t>LG 236</t>
  </si>
  <si>
    <t>Examinare clinica a animalelor pentru suspiciunea bolilor majore dispusa conform legislatiei specifice</t>
  </si>
  <si>
    <t>Bovine</t>
  </si>
  <si>
    <t>Ecvine</t>
  </si>
  <si>
    <t>Ovine, caprine</t>
  </si>
  <si>
    <t>Porcine</t>
  </si>
  <si>
    <t>Carnasiere</t>
  </si>
  <si>
    <t>Pasari</t>
  </si>
  <si>
    <t>Albine, viermi de matase, etc.</t>
  </si>
  <si>
    <t xml:space="preserve">Recoltari de probe de sange
pentru examen de laborator
</t>
  </si>
  <si>
    <t>Suine</t>
  </si>
  <si>
    <t>Suine cu semne clinice ce pot fi atribuite si pestei porcine clasice</t>
  </si>
  <si>
    <t xml:space="preserve">Pasari </t>
  </si>
  <si>
    <t>Alte specii</t>
  </si>
  <si>
    <t>Recoltari de probe de organe tesuturi si a altor probe pt analiza de laborator, efectuare de necropsii pentru diagnosticul bolilor, altele decat encefalopatiile spongiforme transmisibile si pesta porcina clasica</t>
  </si>
  <si>
    <t>Animale mari</t>
  </si>
  <si>
    <t>Animale mici si mijlocii</t>
  </si>
  <si>
    <t>Alte probe ,inclusive coprologice</t>
  </si>
  <si>
    <t>Recotarea probelor pt diagnosticul encefalopatiilor spongiforme transmisibile si recoltarea probelor de organe, tesuturi pentru analize de laborator, efectuarea de necropsii in vederea diagnosticului pestei porcine clasice la:</t>
  </si>
  <si>
    <t>Porci domestici</t>
  </si>
  <si>
    <t>Porci salbatici</t>
  </si>
  <si>
    <t>Activitati de depistare prin examen alergic</t>
  </si>
  <si>
    <t>Tuberculinare test unic</t>
  </si>
  <si>
    <t>TCS</t>
  </si>
  <si>
    <t>Maleinare</t>
  </si>
  <si>
    <t xml:space="preserve">Paratuberculinare </t>
  </si>
  <si>
    <t>Recoltare de probe de sanitatie , apa furaje</t>
  </si>
  <si>
    <t>Activitati imunoprofilactice, conform Programului de supraveghere</t>
  </si>
  <si>
    <t>Caini, pisici</t>
  </si>
  <si>
    <t>pasari oculoconjunctival</t>
  </si>
  <si>
    <t>pasari injectabil</t>
  </si>
  <si>
    <t>Lucrari de decontaminare, dezimfectie, dezinsectie, deratizare si de necesitate</t>
  </si>
  <si>
    <t>In unitati zootehnice, de industrie alimentara, la gospodariile populatiei</t>
  </si>
  <si>
    <t>In camere de incubatie, viermi de matase,etc.</t>
  </si>
  <si>
    <t xml:space="preserve">Manopera privind identificarea si 
inregistrarea 
animalelor, a miscarilor si a eventualelor erori
</t>
  </si>
  <si>
    <t>Ovine caprine cu doua crotalii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</si>
</sst>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3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mbria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9"/>
      <color rgb="FF000000"/>
      <name val="Cambria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9"/>
      <color rgb="FFFF0000"/>
      <name val="Cambria"/>
      <charset val="134"/>
    </font>
    <font>
      <sz val="10"/>
      <name val="Arial"/>
      <charset val="238"/>
    </font>
    <font>
      <sz val="8"/>
      <color rgb="FF000000"/>
      <name val="Cambria"/>
      <charset val="134"/>
    </font>
    <font>
      <sz val="9"/>
      <name val="Cambria"/>
      <charset val="134"/>
    </font>
    <font>
      <b/>
      <sz val="10"/>
      <color rgb="FF000000"/>
      <name val="Cambria"/>
      <charset val="134"/>
    </font>
    <font>
      <sz val="11"/>
      <name val="Calibri"/>
      <charset val="134"/>
    </font>
    <font>
      <b/>
      <sz val="10"/>
      <name val="Cambria"/>
      <charset val="134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33" applyNumberFormat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0" fillId="16" borderId="3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23" borderId="39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4" fillId="15" borderId="35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2" fillId="15" borderId="39" applyNumberFormat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</cellStyleXfs>
  <cellXfs count="8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2" borderId="2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/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6" xfId="0" applyNumberFormat="1" applyFont="1" applyBorder="1" applyAlignment="1">
      <alignment horizontal="center" vertical="top" wrapText="1"/>
    </xf>
    <xf numFmtId="0" fontId="7" fillId="0" borderId="7" xfId="0" applyNumberFormat="1" applyFont="1" applyBorder="1" applyAlignment="1">
      <alignment horizontal="center" vertical="top" wrapText="1"/>
    </xf>
    <xf numFmtId="0" fontId="7" fillId="0" borderId="8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wrapText="1"/>
    </xf>
    <xf numFmtId="0" fontId="5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9" fillId="0" borderId="6" xfId="0" applyNumberFormat="1" applyFont="1" applyBorder="1" applyAlignment="1">
      <alignment horizontal="center" vertical="top"/>
    </xf>
    <xf numFmtId="0" fontId="7" fillId="0" borderId="7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top"/>
    </xf>
    <xf numFmtId="0" fontId="7" fillId="0" borderId="6" xfId="0" applyNumberFormat="1" applyFont="1" applyBorder="1" applyAlignment="1">
      <alignment horizontal="center" vertical="top"/>
    </xf>
    <xf numFmtId="0" fontId="8" fillId="0" borderId="13" xfId="0" applyFont="1" applyBorder="1" applyAlignment="1">
      <alignment vertical="top" wrapText="1"/>
    </xf>
    <xf numFmtId="0" fontId="10" fillId="0" borderId="1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7" fillId="0" borderId="15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7" fillId="0" borderId="16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7" fillId="0" borderId="6" xfId="0" applyNumberFormat="1" applyFont="1" applyBorder="1" applyAlignment="1">
      <alignment horizontal="left" vertical="top" wrapText="1"/>
    </xf>
    <xf numFmtId="0" fontId="7" fillId="0" borderId="7" xfId="0" applyNumberFormat="1" applyFont="1" applyBorder="1" applyAlignment="1">
      <alignment horizontal="left" vertical="top" wrapText="1"/>
    </xf>
    <xf numFmtId="0" fontId="7" fillId="0" borderId="8" xfId="0" applyNumberFormat="1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5" fillId="0" borderId="14" xfId="0" applyFont="1" applyBorder="1" applyAlignment="1">
      <alignment horizontal="left" vertical="top" wrapText="1"/>
    </xf>
    <xf numFmtId="0" fontId="7" fillId="0" borderId="15" xfId="0" applyNumberFormat="1" applyFont="1" applyBorder="1" applyAlignment="1">
      <alignment horizontal="center" vertical="top"/>
    </xf>
    <xf numFmtId="0" fontId="7" fillId="0" borderId="1" xfId="0" applyNumberFormat="1" applyFont="1" applyBorder="1" applyAlignment="1">
      <alignment horizontal="center" vertical="top"/>
    </xf>
    <xf numFmtId="0" fontId="7" fillId="0" borderId="16" xfId="0" applyNumberFormat="1" applyFont="1" applyBorder="1" applyAlignment="1">
      <alignment horizontal="center" vertical="top"/>
    </xf>
    <xf numFmtId="0" fontId="8" fillId="0" borderId="17" xfId="0" applyFont="1" applyBorder="1" applyAlignment="1">
      <alignment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7" fillId="0" borderId="19" xfId="0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left" vertical="center" wrapText="1"/>
    </xf>
    <xf numFmtId="0" fontId="7" fillId="0" borderId="20" xfId="0" applyNumberFormat="1" applyFont="1" applyBorder="1" applyAlignment="1">
      <alignment horizontal="center" vertical="top"/>
    </xf>
    <xf numFmtId="0" fontId="7" fillId="0" borderId="21" xfId="0" applyNumberFormat="1" applyFont="1" applyBorder="1" applyAlignment="1">
      <alignment horizontal="center" vertical="top"/>
    </xf>
    <xf numFmtId="0" fontId="7" fillId="0" borderId="22" xfId="0" applyNumberFormat="1" applyFont="1" applyBorder="1" applyAlignment="1">
      <alignment horizontal="center" vertical="top"/>
    </xf>
    <xf numFmtId="0" fontId="7" fillId="0" borderId="23" xfId="0" applyNumberFormat="1" applyFont="1" applyBorder="1" applyAlignment="1">
      <alignment horizontal="center" vertical="top" wrapText="1"/>
    </xf>
    <xf numFmtId="0" fontId="7" fillId="0" borderId="24" xfId="0" applyNumberFormat="1" applyFont="1" applyBorder="1" applyAlignment="1">
      <alignment horizontal="center" vertical="top" wrapText="1"/>
    </xf>
    <xf numFmtId="0" fontId="7" fillId="0" borderId="25" xfId="0" applyNumberFormat="1" applyFont="1" applyBorder="1" applyAlignment="1">
      <alignment horizontal="center" vertical="top" wrapText="1"/>
    </xf>
    <xf numFmtId="0" fontId="4" fillId="2" borderId="2" xfId="0" applyNumberFormat="1" applyFont="1" applyFill="1" applyBorder="1"/>
    <xf numFmtId="0" fontId="12" fillId="0" borderId="26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Border="1"/>
    <xf numFmtId="0" fontId="12" fillId="0" borderId="27" xfId="0" applyNumberFormat="1" applyFont="1" applyBorder="1"/>
    <xf numFmtId="0" fontId="3" fillId="0" borderId="16" xfId="0" applyNumberFormat="1" applyFont="1" applyBorder="1" applyAlignment="1">
      <alignment horizontal="center" vertical="center"/>
    </xf>
    <xf numFmtId="0" fontId="3" fillId="0" borderId="15" xfId="0" applyNumberFormat="1" applyFont="1" applyBorder="1"/>
    <xf numFmtId="0" fontId="3" fillId="0" borderId="1" xfId="0" applyNumberFormat="1" applyFont="1" applyBorder="1"/>
    <xf numFmtId="0" fontId="3" fillId="0" borderId="16" xfId="0" applyNumberFormat="1" applyFont="1" applyBorder="1"/>
    <xf numFmtId="0" fontId="13" fillId="0" borderId="16" xfId="0" applyNumberFormat="1" applyFont="1" applyBorder="1"/>
    <xf numFmtId="0" fontId="13" fillId="0" borderId="15" xfId="0" applyNumberFormat="1" applyFont="1" applyBorder="1"/>
    <xf numFmtId="0" fontId="13" fillId="0" borderId="1" xfId="0" applyNumberFormat="1" applyFont="1" applyBorder="1"/>
    <xf numFmtId="0" fontId="14" fillId="0" borderId="27" xfId="0" applyNumberFormat="1" applyFont="1" applyBorder="1"/>
    <xf numFmtId="0" fontId="3" fillId="0" borderId="28" xfId="0" applyNumberFormat="1" applyFont="1" applyBorder="1"/>
    <xf numFmtId="0" fontId="3" fillId="0" borderId="25" xfId="0" applyNumberFormat="1" applyFont="1" applyBorder="1"/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31" xfId="0" applyNumberFormat="1" applyFont="1" applyBorder="1"/>
    <xf numFmtId="0" fontId="12" fillId="0" borderId="32" xfId="0" applyNumberFormat="1" applyFont="1" applyBorder="1"/>
  </cellXfs>
  <cellStyles count="49">
    <cellStyle name="Normal" xfId="0" builtinId="0"/>
    <cellStyle name="40% - Accent1" xfId="1" builtinId="31"/>
    <cellStyle name="Comma" xfId="2" builtinId="3"/>
    <cellStyle name="Currency" xfId="3" builtinId="4"/>
    <cellStyle name="Comma[0]" xfId="4" builtinId="6"/>
    <cellStyle name="Percent" xfId="5" builtinId="5"/>
    <cellStyle name="Currency[0]" xfId="6" builtinId="7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O45"/>
  <sheetViews>
    <sheetView tabSelected="1" topLeftCell="A35" workbookViewId="0">
      <selection activeCell="R44" sqref="R44"/>
    </sheetView>
  </sheetViews>
  <sheetFormatPr defaultColWidth="9" defaultRowHeight="15"/>
  <cols>
    <col min="1" max="1" width="2.14285714285714" customWidth="1"/>
    <col min="2" max="2" width="14.5714285714286" customWidth="1"/>
    <col min="9" max="9" width="9" hidden="1" customWidth="1"/>
    <col min="10" max="13" width="10" customWidth="1"/>
    <col min="14" max="14" width="9" style="2" hidden="1" customWidth="1"/>
    <col min="15" max="15" width="10" customWidth="1"/>
  </cols>
  <sheetData>
    <row r="1" spans="2:4">
      <c r="B1" s="3" t="s">
        <v>0</v>
      </c>
      <c r="C1" s="3"/>
      <c r="D1" s="3"/>
    </row>
    <row r="2" ht="15.75" spans="2:9">
      <c r="B2" s="3" t="s">
        <v>1</v>
      </c>
      <c r="E2" s="4"/>
      <c r="I2" s="4"/>
    </row>
    <row r="3" ht="16.5" spans="2:15">
      <c r="B3" s="5"/>
      <c r="C3" s="5"/>
      <c r="D3" s="5"/>
      <c r="E3" s="6">
        <v>2023</v>
      </c>
      <c r="F3" s="7">
        <v>2024</v>
      </c>
      <c r="G3" s="7">
        <v>2025</v>
      </c>
      <c r="H3" s="8">
        <v>2026</v>
      </c>
      <c r="I3" s="64">
        <v>2026</v>
      </c>
      <c r="J3" s="7">
        <v>2023</v>
      </c>
      <c r="K3" s="7">
        <v>2024</v>
      </c>
      <c r="L3" s="7">
        <v>2025</v>
      </c>
      <c r="M3" s="8">
        <v>2026</v>
      </c>
      <c r="N3" s="8">
        <v>2026</v>
      </c>
      <c r="O3" s="65" t="s">
        <v>2</v>
      </c>
    </row>
    <row r="4" ht="45" customHeight="1" spans="2:15">
      <c r="B4" s="9" t="s">
        <v>3</v>
      </c>
      <c r="C4" s="10"/>
      <c r="D4" s="11">
        <v>26</v>
      </c>
      <c r="E4" s="12">
        <v>237</v>
      </c>
      <c r="F4" s="13">
        <v>237</v>
      </c>
      <c r="G4" s="13">
        <v>237</v>
      </c>
      <c r="H4" s="14">
        <v>237</v>
      </c>
      <c r="I4" s="14">
        <v>0</v>
      </c>
      <c r="J4" s="66">
        <f t="shared" ref="J4:J6" si="0">$D4*E4</f>
        <v>6162</v>
      </c>
      <c r="K4" s="67">
        <f>$D4*F4</f>
        <v>6162</v>
      </c>
      <c r="L4" s="67">
        <f>$D4*G4</f>
        <v>6162</v>
      </c>
      <c r="M4" s="67">
        <f>$D4*H4</f>
        <v>6162</v>
      </c>
      <c r="N4" s="68">
        <f>$D4*I4</f>
        <v>0</v>
      </c>
      <c r="O4" s="69">
        <f>J4+K4+L4+M4+N4</f>
        <v>24648</v>
      </c>
    </row>
    <row r="5" ht="15.75" spans="2:15">
      <c r="B5" s="9" t="s">
        <v>4</v>
      </c>
      <c r="C5" s="15"/>
      <c r="D5" s="11">
        <v>10000</v>
      </c>
      <c r="E5" s="12">
        <v>12</v>
      </c>
      <c r="F5" s="13">
        <v>12</v>
      </c>
      <c r="G5" s="13">
        <v>12</v>
      </c>
      <c r="H5" s="14">
        <v>12</v>
      </c>
      <c r="I5" s="70">
        <v>0</v>
      </c>
      <c r="J5" s="71">
        <f t="shared" si="0"/>
        <v>120000</v>
      </c>
      <c r="K5" s="72">
        <f t="shared" ref="K5:K44" si="1">$D5*F5</f>
        <v>120000</v>
      </c>
      <c r="L5" s="72">
        <f t="shared" ref="L5:L44" si="2">$D5*G5</f>
        <v>120000</v>
      </c>
      <c r="M5" s="72">
        <f t="shared" ref="M5:M44" si="3">$D5*H5</f>
        <v>120000</v>
      </c>
      <c r="N5" s="73">
        <f t="shared" ref="N5:N44" si="4">$D5*I5</f>
        <v>0</v>
      </c>
      <c r="O5" s="69">
        <f t="shared" ref="O5:O44" si="5">J5+K5+L5+M5+N5</f>
        <v>480000</v>
      </c>
    </row>
    <row r="6" ht="15.75" spans="2:15">
      <c r="B6" s="16" t="s">
        <v>5</v>
      </c>
      <c r="C6" s="17" t="s">
        <v>6</v>
      </c>
      <c r="D6" s="18">
        <v>2.6</v>
      </c>
      <c r="E6" s="19">
        <v>71</v>
      </c>
      <c r="F6" s="20">
        <v>71</v>
      </c>
      <c r="G6" s="20">
        <v>71</v>
      </c>
      <c r="H6" s="21">
        <v>71</v>
      </c>
      <c r="I6" s="73">
        <v>0</v>
      </c>
      <c r="J6" s="71">
        <f t="shared" si="0"/>
        <v>184.6</v>
      </c>
      <c r="K6" s="72">
        <f t="shared" si="1"/>
        <v>184.6</v>
      </c>
      <c r="L6" s="72">
        <f t="shared" si="2"/>
        <v>184.6</v>
      </c>
      <c r="M6" s="72">
        <f t="shared" si="3"/>
        <v>184.6</v>
      </c>
      <c r="N6" s="73">
        <f t="shared" si="4"/>
        <v>0</v>
      </c>
      <c r="O6" s="69">
        <f t="shared" si="5"/>
        <v>738.4</v>
      </c>
    </row>
    <row r="7" ht="15.75" spans="2:15">
      <c r="B7" s="16"/>
      <c r="C7" s="17" t="s">
        <v>7</v>
      </c>
      <c r="D7" s="18">
        <v>2.6</v>
      </c>
      <c r="E7" s="19">
        <v>82</v>
      </c>
      <c r="F7" s="20">
        <v>82</v>
      </c>
      <c r="G7" s="20">
        <v>82</v>
      </c>
      <c r="H7" s="21">
        <v>82</v>
      </c>
      <c r="I7" s="73"/>
      <c r="J7" s="71">
        <f t="shared" ref="J7:J44" si="6">$D7*E7</f>
        <v>213.2</v>
      </c>
      <c r="K7" s="72">
        <f t="shared" si="1"/>
        <v>213.2</v>
      </c>
      <c r="L7" s="72">
        <f t="shared" si="2"/>
        <v>213.2</v>
      </c>
      <c r="M7" s="72">
        <f t="shared" si="3"/>
        <v>213.2</v>
      </c>
      <c r="N7" s="73">
        <f t="shared" si="4"/>
        <v>0</v>
      </c>
      <c r="O7" s="69">
        <f t="shared" si="5"/>
        <v>852.8</v>
      </c>
    </row>
    <row r="8" ht="24.75" spans="2:15">
      <c r="B8" s="16"/>
      <c r="C8" s="17" t="s">
        <v>8</v>
      </c>
      <c r="D8" s="18">
        <v>1.3</v>
      </c>
      <c r="E8" s="19">
        <v>323</v>
      </c>
      <c r="F8" s="20">
        <v>323</v>
      </c>
      <c r="G8" s="20">
        <v>323</v>
      </c>
      <c r="H8" s="21">
        <v>323</v>
      </c>
      <c r="I8" s="73"/>
      <c r="J8" s="71">
        <f t="shared" si="6"/>
        <v>419.9</v>
      </c>
      <c r="K8" s="72">
        <f t="shared" si="1"/>
        <v>419.9</v>
      </c>
      <c r="L8" s="72">
        <f t="shared" si="2"/>
        <v>419.9</v>
      </c>
      <c r="M8" s="72">
        <f t="shared" si="3"/>
        <v>419.9</v>
      </c>
      <c r="N8" s="73">
        <f t="shared" si="4"/>
        <v>0</v>
      </c>
      <c r="O8" s="69">
        <f t="shared" si="5"/>
        <v>1679.6</v>
      </c>
    </row>
    <row r="9" ht="15.75" spans="2:15">
      <c r="B9" s="16"/>
      <c r="C9" s="17" t="s">
        <v>9</v>
      </c>
      <c r="D9" s="18">
        <v>3.25</v>
      </c>
      <c r="E9" s="19">
        <v>629</v>
      </c>
      <c r="F9" s="20">
        <v>629</v>
      </c>
      <c r="G9" s="20">
        <v>529</v>
      </c>
      <c r="H9" s="21">
        <v>629</v>
      </c>
      <c r="I9" s="73"/>
      <c r="J9" s="71">
        <f t="shared" si="6"/>
        <v>2044.25</v>
      </c>
      <c r="K9" s="72">
        <f t="shared" si="1"/>
        <v>2044.25</v>
      </c>
      <c r="L9" s="72">
        <f t="shared" si="2"/>
        <v>1719.25</v>
      </c>
      <c r="M9" s="72">
        <f t="shared" si="3"/>
        <v>2044.25</v>
      </c>
      <c r="N9" s="73">
        <f t="shared" si="4"/>
        <v>0</v>
      </c>
      <c r="O9" s="69">
        <f t="shared" si="5"/>
        <v>7852</v>
      </c>
    </row>
    <row r="10" ht="15.75" spans="2:15">
      <c r="B10" s="16"/>
      <c r="C10" s="17" t="s">
        <v>10</v>
      </c>
      <c r="D10" s="18">
        <v>1.95</v>
      </c>
      <c r="E10" s="19">
        <v>1080</v>
      </c>
      <c r="F10" s="20">
        <v>1080</v>
      </c>
      <c r="G10" s="20">
        <v>1080</v>
      </c>
      <c r="H10" s="21">
        <v>1080</v>
      </c>
      <c r="I10" s="73"/>
      <c r="J10" s="71">
        <f t="shared" si="6"/>
        <v>2106</v>
      </c>
      <c r="K10" s="72">
        <f t="shared" si="1"/>
        <v>2106</v>
      </c>
      <c r="L10" s="72">
        <f t="shared" si="2"/>
        <v>2106</v>
      </c>
      <c r="M10" s="72">
        <f t="shared" si="3"/>
        <v>2106</v>
      </c>
      <c r="N10" s="73">
        <f t="shared" si="4"/>
        <v>0</v>
      </c>
      <c r="O10" s="69">
        <f t="shared" si="5"/>
        <v>8424</v>
      </c>
    </row>
    <row r="11" ht="15.75" spans="2:15">
      <c r="B11" s="16"/>
      <c r="C11" s="17" t="s">
        <v>11</v>
      </c>
      <c r="D11" s="18">
        <v>1.04</v>
      </c>
      <c r="E11" s="19">
        <v>8819</v>
      </c>
      <c r="F11" s="20">
        <v>8819</v>
      </c>
      <c r="G11" s="20">
        <v>8819</v>
      </c>
      <c r="H11" s="21">
        <v>8819</v>
      </c>
      <c r="I11" s="73">
        <v>0</v>
      </c>
      <c r="J11" s="71">
        <f t="shared" si="6"/>
        <v>9171.76</v>
      </c>
      <c r="K11" s="72">
        <f t="shared" si="1"/>
        <v>9171.76</v>
      </c>
      <c r="L11" s="72">
        <f t="shared" si="2"/>
        <v>9171.76</v>
      </c>
      <c r="M11" s="72">
        <f t="shared" si="3"/>
        <v>9171.76</v>
      </c>
      <c r="N11" s="73">
        <f t="shared" si="4"/>
        <v>0</v>
      </c>
      <c r="O11" s="69">
        <f t="shared" si="5"/>
        <v>36687.04</v>
      </c>
    </row>
    <row r="12" ht="48.75" spans="2:15">
      <c r="B12" s="16"/>
      <c r="C12" s="17" t="s">
        <v>12</v>
      </c>
      <c r="D12" s="18">
        <v>1.95</v>
      </c>
      <c r="E12" s="19">
        <v>10</v>
      </c>
      <c r="F12" s="20">
        <v>10</v>
      </c>
      <c r="G12" s="20">
        <v>10</v>
      </c>
      <c r="H12" s="21">
        <v>10</v>
      </c>
      <c r="I12" s="73">
        <v>0</v>
      </c>
      <c r="J12" s="71">
        <f t="shared" si="6"/>
        <v>19.5</v>
      </c>
      <c r="K12" s="72">
        <f t="shared" si="1"/>
        <v>19.5</v>
      </c>
      <c r="L12" s="72">
        <f t="shared" si="2"/>
        <v>19.5</v>
      </c>
      <c r="M12" s="72">
        <f t="shared" si="3"/>
        <v>19.5</v>
      </c>
      <c r="N12" s="73">
        <f t="shared" si="4"/>
        <v>0</v>
      </c>
      <c r="O12" s="69">
        <f t="shared" si="5"/>
        <v>78</v>
      </c>
    </row>
    <row r="13" ht="15.75" spans="2:15">
      <c r="B13" s="22" t="s">
        <v>13</v>
      </c>
      <c r="C13" s="23" t="s">
        <v>6</v>
      </c>
      <c r="D13" s="18">
        <v>9.1</v>
      </c>
      <c r="E13" s="19">
        <v>64</v>
      </c>
      <c r="F13" s="20">
        <v>64</v>
      </c>
      <c r="G13" s="20">
        <v>64</v>
      </c>
      <c r="H13" s="21">
        <v>64</v>
      </c>
      <c r="I13" s="73"/>
      <c r="J13" s="71">
        <f t="shared" si="6"/>
        <v>582.4</v>
      </c>
      <c r="K13" s="72">
        <f t="shared" si="1"/>
        <v>582.4</v>
      </c>
      <c r="L13" s="72">
        <f t="shared" si="2"/>
        <v>582.4</v>
      </c>
      <c r="M13" s="72">
        <f t="shared" si="3"/>
        <v>582.4</v>
      </c>
      <c r="N13" s="73">
        <f t="shared" si="4"/>
        <v>0</v>
      </c>
      <c r="O13" s="69">
        <f t="shared" si="5"/>
        <v>2329.6</v>
      </c>
    </row>
    <row r="14" ht="15.75" spans="2:15">
      <c r="B14" s="22"/>
      <c r="C14" s="24" t="s">
        <v>7</v>
      </c>
      <c r="D14" s="18">
        <v>9.1</v>
      </c>
      <c r="E14" s="19">
        <v>82</v>
      </c>
      <c r="F14" s="20">
        <v>82</v>
      </c>
      <c r="G14" s="20">
        <v>82</v>
      </c>
      <c r="H14" s="21">
        <v>82</v>
      </c>
      <c r="I14" s="73"/>
      <c r="J14" s="71">
        <f t="shared" si="6"/>
        <v>746.2</v>
      </c>
      <c r="K14" s="72">
        <f t="shared" si="1"/>
        <v>746.2</v>
      </c>
      <c r="L14" s="72">
        <f t="shared" si="2"/>
        <v>746.2</v>
      </c>
      <c r="M14" s="72">
        <f t="shared" si="3"/>
        <v>746.2</v>
      </c>
      <c r="N14" s="73">
        <f t="shared" si="4"/>
        <v>0</v>
      </c>
      <c r="O14" s="69">
        <f t="shared" si="5"/>
        <v>2984.8</v>
      </c>
    </row>
    <row r="15" ht="24.75" spans="2:15">
      <c r="B15" s="22"/>
      <c r="C15" s="25" t="s">
        <v>8</v>
      </c>
      <c r="D15" s="18">
        <v>8.45</v>
      </c>
      <c r="E15" s="26">
        <v>30</v>
      </c>
      <c r="F15" s="27">
        <v>30</v>
      </c>
      <c r="G15" s="27">
        <v>30</v>
      </c>
      <c r="H15" s="28">
        <v>30</v>
      </c>
      <c r="I15" s="73"/>
      <c r="J15" s="71">
        <f t="shared" si="6"/>
        <v>253.5</v>
      </c>
      <c r="K15" s="72">
        <f t="shared" si="1"/>
        <v>253.5</v>
      </c>
      <c r="L15" s="72">
        <f t="shared" si="2"/>
        <v>253.5</v>
      </c>
      <c r="M15" s="72">
        <f t="shared" si="3"/>
        <v>253.5</v>
      </c>
      <c r="N15" s="73">
        <f t="shared" si="4"/>
        <v>0</v>
      </c>
      <c r="O15" s="69">
        <f t="shared" si="5"/>
        <v>1014</v>
      </c>
    </row>
    <row r="16" ht="15.75" spans="2:15">
      <c r="B16" s="22"/>
      <c r="C16" s="25" t="s">
        <v>14</v>
      </c>
      <c r="D16" s="18">
        <v>9.1</v>
      </c>
      <c r="E16" s="29">
        <v>10</v>
      </c>
      <c r="F16" s="27">
        <v>10</v>
      </c>
      <c r="G16" s="27">
        <v>10</v>
      </c>
      <c r="H16" s="28">
        <v>10</v>
      </c>
      <c r="I16" s="73"/>
      <c r="J16" s="71">
        <f t="shared" si="6"/>
        <v>91</v>
      </c>
      <c r="K16" s="72">
        <f t="shared" si="1"/>
        <v>91</v>
      </c>
      <c r="L16" s="72">
        <f t="shared" si="2"/>
        <v>91</v>
      </c>
      <c r="M16" s="72">
        <f t="shared" si="3"/>
        <v>91</v>
      </c>
      <c r="N16" s="73">
        <f t="shared" si="4"/>
        <v>0</v>
      </c>
      <c r="O16" s="69">
        <f t="shared" si="5"/>
        <v>364</v>
      </c>
    </row>
    <row r="17" ht="96.75" spans="2:15">
      <c r="B17" s="22"/>
      <c r="C17" s="24" t="s">
        <v>15</v>
      </c>
      <c r="D17" s="18">
        <v>65</v>
      </c>
      <c r="E17" s="29">
        <v>4</v>
      </c>
      <c r="F17" s="27">
        <v>4</v>
      </c>
      <c r="G17" s="27">
        <v>4</v>
      </c>
      <c r="H17" s="28">
        <v>4</v>
      </c>
      <c r="I17" s="73"/>
      <c r="J17" s="71">
        <f t="shared" si="6"/>
        <v>260</v>
      </c>
      <c r="K17" s="72">
        <f t="shared" si="1"/>
        <v>260</v>
      </c>
      <c r="L17" s="72">
        <f t="shared" si="2"/>
        <v>260</v>
      </c>
      <c r="M17" s="72">
        <f t="shared" si="3"/>
        <v>260</v>
      </c>
      <c r="N17" s="73">
        <f t="shared" si="4"/>
        <v>0</v>
      </c>
      <c r="O17" s="69">
        <f t="shared" si="5"/>
        <v>1040</v>
      </c>
    </row>
    <row r="18" ht="15.75" spans="2:15">
      <c r="B18" s="22"/>
      <c r="C18" s="24" t="s">
        <v>16</v>
      </c>
      <c r="D18" s="18">
        <v>2.21</v>
      </c>
      <c r="E18" s="29">
        <v>0</v>
      </c>
      <c r="F18" s="27">
        <v>0</v>
      </c>
      <c r="G18" s="27">
        <v>0</v>
      </c>
      <c r="H18" s="28">
        <v>0</v>
      </c>
      <c r="I18" s="73"/>
      <c r="J18" s="71">
        <f t="shared" si="6"/>
        <v>0</v>
      </c>
      <c r="K18" s="72">
        <f t="shared" si="1"/>
        <v>0</v>
      </c>
      <c r="L18" s="72">
        <f t="shared" si="2"/>
        <v>0</v>
      </c>
      <c r="M18" s="72">
        <f t="shared" si="3"/>
        <v>0</v>
      </c>
      <c r="N18" s="73">
        <f t="shared" si="4"/>
        <v>0</v>
      </c>
      <c r="O18" s="69">
        <f t="shared" si="5"/>
        <v>0</v>
      </c>
    </row>
    <row r="19" ht="15.75" spans="2:15">
      <c r="B19" s="22"/>
      <c r="C19" s="30" t="s">
        <v>17</v>
      </c>
      <c r="D19" s="18">
        <v>1.3</v>
      </c>
      <c r="E19" s="29">
        <v>1</v>
      </c>
      <c r="F19" s="27">
        <v>1</v>
      </c>
      <c r="G19" s="27">
        <v>1</v>
      </c>
      <c r="H19" s="28">
        <v>1</v>
      </c>
      <c r="I19" s="73"/>
      <c r="J19" s="71">
        <f t="shared" si="6"/>
        <v>1.3</v>
      </c>
      <c r="K19" s="72">
        <f t="shared" si="1"/>
        <v>1.3</v>
      </c>
      <c r="L19" s="72">
        <f t="shared" si="2"/>
        <v>1.3</v>
      </c>
      <c r="M19" s="72">
        <f t="shared" si="3"/>
        <v>1.3</v>
      </c>
      <c r="N19" s="73">
        <f t="shared" si="4"/>
        <v>0</v>
      </c>
      <c r="O19" s="69">
        <f t="shared" si="5"/>
        <v>5.2</v>
      </c>
    </row>
    <row r="20" ht="24.75" spans="2:15">
      <c r="B20" s="31" t="s">
        <v>18</v>
      </c>
      <c r="C20" s="32" t="s">
        <v>19</v>
      </c>
      <c r="D20" s="18">
        <v>27.3</v>
      </c>
      <c r="E20" s="33">
        <v>1</v>
      </c>
      <c r="F20" s="34">
        <v>1</v>
      </c>
      <c r="G20" s="34">
        <v>1</v>
      </c>
      <c r="H20" s="35">
        <v>1</v>
      </c>
      <c r="I20" s="73"/>
      <c r="J20" s="71">
        <f t="shared" si="6"/>
        <v>27.3</v>
      </c>
      <c r="K20" s="72">
        <f t="shared" si="1"/>
        <v>27.3</v>
      </c>
      <c r="L20" s="72">
        <f t="shared" si="2"/>
        <v>27.3</v>
      </c>
      <c r="M20" s="72">
        <f t="shared" si="3"/>
        <v>27.3</v>
      </c>
      <c r="N20" s="73">
        <f t="shared" si="4"/>
        <v>0</v>
      </c>
      <c r="O20" s="69">
        <f t="shared" si="5"/>
        <v>109.2</v>
      </c>
    </row>
    <row r="21" ht="36.75" spans="2:15">
      <c r="B21" s="31"/>
      <c r="C21" s="36" t="s">
        <v>20</v>
      </c>
      <c r="D21" s="18">
        <v>13.78</v>
      </c>
      <c r="E21" s="33">
        <v>1</v>
      </c>
      <c r="F21" s="34">
        <v>1</v>
      </c>
      <c r="G21" s="34">
        <v>1</v>
      </c>
      <c r="H21" s="35">
        <v>1</v>
      </c>
      <c r="I21" s="73"/>
      <c r="J21" s="71">
        <f t="shared" si="6"/>
        <v>13.78</v>
      </c>
      <c r="K21" s="72">
        <f t="shared" si="1"/>
        <v>13.78</v>
      </c>
      <c r="L21" s="72">
        <f t="shared" si="2"/>
        <v>13.78</v>
      </c>
      <c r="M21" s="72">
        <f t="shared" si="3"/>
        <v>13.78</v>
      </c>
      <c r="N21" s="73">
        <f t="shared" si="4"/>
        <v>0</v>
      </c>
      <c r="O21" s="69">
        <f t="shared" si="5"/>
        <v>55.12</v>
      </c>
    </row>
    <row r="22" ht="15.75" spans="2:15">
      <c r="B22" s="31"/>
      <c r="C22" s="36" t="s">
        <v>11</v>
      </c>
      <c r="D22" s="18">
        <v>9.62</v>
      </c>
      <c r="E22" s="33">
        <v>1</v>
      </c>
      <c r="F22" s="34">
        <v>1</v>
      </c>
      <c r="G22" s="34">
        <v>1</v>
      </c>
      <c r="H22" s="35">
        <v>1</v>
      </c>
      <c r="I22" s="73"/>
      <c r="J22" s="71">
        <f t="shared" si="6"/>
        <v>9.62</v>
      </c>
      <c r="K22" s="72">
        <f t="shared" si="1"/>
        <v>9.62</v>
      </c>
      <c r="L22" s="72">
        <f t="shared" si="2"/>
        <v>9.62</v>
      </c>
      <c r="M22" s="72">
        <f t="shared" si="3"/>
        <v>9.62</v>
      </c>
      <c r="N22" s="73">
        <f t="shared" si="4"/>
        <v>0</v>
      </c>
      <c r="O22" s="69">
        <f t="shared" si="5"/>
        <v>38.48</v>
      </c>
    </row>
    <row r="23" ht="56.1" customHeight="1" spans="2:15">
      <c r="B23" s="31"/>
      <c r="C23" s="36" t="s">
        <v>21</v>
      </c>
      <c r="D23" s="18">
        <v>3.12</v>
      </c>
      <c r="E23" s="37">
        <v>1</v>
      </c>
      <c r="F23" s="38">
        <v>1</v>
      </c>
      <c r="G23" s="38">
        <v>1</v>
      </c>
      <c r="H23" s="39">
        <v>1</v>
      </c>
      <c r="I23" s="73"/>
      <c r="J23" s="71">
        <f t="shared" si="6"/>
        <v>3.12</v>
      </c>
      <c r="K23" s="72">
        <f t="shared" si="1"/>
        <v>3.12</v>
      </c>
      <c r="L23" s="72">
        <f t="shared" si="2"/>
        <v>3.12</v>
      </c>
      <c r="M23" s="72">
        <f t="shared" si="3"/>
        <v>3.12</v>
      </c>
      <c r="N23" s="73">
        <f t="shared" si="4"/>
        <v>0</v>
      </c>
      <c r="O23" s="69">
        <f t="shared" si="5"/>
        <v>12.48</v>
      </c>
    </row>
    <row r="24" ht="24.75" spans="2:15">
      <c r="B24" s="40" t="s">
        <v>22</v>
      </c>
      <c r="C24" s="41" t="s">
        <v>19</v>
      </c>
      <c r="D24" s="18">
        <v>130</v>
      </c>
      <c r="E24" s="33">
        <v>4</v>
      </c>
      <c r="F24" s="34">
        <v>4</v>
      </c>
      <c r="G24" s="34">
        <v>4</v>
      </c>
      <c r="H24" s="35">
        <v>4</v>
      </c>
      <c r="I24" s="73"/>
      <c r="J24" s="71">
        <f t="shared" si="6"/>
        <v>520</v>
      </c>
      <c r="K24" s="72">
        <f t="shared" si="1"/>
        <v>520</v>
      </c>
      <c r="L24" s="72">
        <f t="shared" si="2"/>
        <v>520</v>
      </c>
      <c r="M24" s="72">
        <f t="shared" si="3"/>
        <v>520</v>
      </c>
      <c r="N24" s="73">
        <f t="shared" si="4"/>
        <v>0</v>
      </c>
      <c r="O24" s="69">
        <f t="shared" si="5"/>
        <v>2080</v>
      </c>
    </row>
    <row r="25" ht="36.75" spans="2:15">
      <c r="B25" s="40"/>
      <c r="C25" s="36" t="s">
        <v>20</v>
      </c>
      <c r="D25" s="18">
        <v>65</v>
      </c>
      <c r="E25" s="33">
        <v>20</v>
      </c>
      <c r="F25" s="34">
        <v>20</v>
      </c>
      <c r="G25" s="34">
        <v>20</v>
      </c>
      <c r="H25" s="35">
        <v>20</v>
      </c>
      <c r="I25" s="73"/>
      <c r="J25" s="71">
        <f t="shared" si="6"/>
        <v>1300</v>
      </c>
      <c r="K25" s="72">
        <f t="shared" si="1"/>
        <v>1300</v>
      </c>
      <c r="L25" s="72">
        <f t="shared" si="2"/>
        <v>1300</v>
      </c>
      <c r="M25" s="72">
        <f t="shared" si="3"/>
        <v>1300</v>
      </c>
      <c r="N25" s="73">
        <f t="shared" si="4"/>
        <v>0</v>
      </c>
      <c r="O25" s="69">
        <f t="shared" si="5"/>
        <v>5200</v>
      </c>
    </row>
    <row r="26" ht="24.75" spans="2:15">
      <c r="B26" s="40"/>
      <c r="C26" s="36" t="s">
        <v>23</v>
      </c>
      <c r="D26" s="18">
        <v>65</v>
      </c>
      <c r="E26" s="19">
        <v>4</v>
      </c>
      <c r="F26" s="20">
        <v>4</v>
      </c>
      <c r="G26" s="20">
        <v>4</v>
      </c>
      <c r="H26" s="21">
        <v>4</v>
      </c>
      <c r="I26" s="73"/>
      <c r="J26" s="71">
        <f t="shared" si="6"/>
        <v>260</v>
      </c>
      <c r="K26" s="72">
        <f t="shared" si="1"/>
        <v>260</v>
      </c>
      <c r="L26" s="72">
        <f t="shared" si="2"/>
        <v>260</v>
      </c>
      <c r="M26" s="72">
        <f t="shared" si="3"/>
        <v>260</v>
      </c>
      <c r="N26" s="73">
        <f t="shared" si="4"/>
        <v>0</v>
      </c>
      <c r="O26" s="69">
        <f t="shared" si="5"/>
        <v>1040</v>
      </c>
    </row>
    <row r="27" ht="54" customHeight="1" spans="2:15">
      <c r="B27" s="40"/>
      <c r="C27" s="36" t="s">
        <v>24</v>
      </c>
      <c r="D27" s="42">
        <v>65</v>
      </c>
      <c r="E27" s="19">
        <v>1</v>
      </c>
      <c r="F27" s="20">
        <v>1</v>
      </c>
      <c r="G27" s="20">
        <v>1</v>
      </c>
      <c r="H27" s="21">
        <v>1</v>
      </c>
      <c r="I27" s="73"/>
      <c r="J27" s="71">
        <f t="shared" si="6"/>
        <v>65</v>
      </c>
      <c r="K27" s="72">
        <f t="shared" si="1"/>
        <v>65</v>
      </c>
      <c r="L27" s="72">
        <f t="shared" si="2"/>
        <v>65</v>
      </c>
      <c r="M27" s="72">
        <f t="shared" si="3"/>
        <v>65</v>
      </c>
      <c r="N27" s="73">
        <f t="shared" si="4"/>
        <v>0</v>
      </c>
      <c r="O27" s="69">
        <f t="shared" si="5"/>
        <v>260</v>
      </c>
    </row>
    <row r="28" ht="36.75" spans="2:15">
      <c r="B28" s="43" t="s">
        <v>25</v>
      </c>
      <c r="C28" s="41" t="s">
        <v>26</v>
      </c>
      <c r="D28" s="18">
        <v>12.35</v>
      </c>
      <c r="E28" s="44">
        <v>10</v>
      </c>
      <c r="F28" s="45">
        <v>10</v>
      </c>
      <c r="G28" s="45">
        <v>10</v>
      </c>
      <c r="H28" s="46">
        <v>10</v>
      </c>
      <c r="I28" s="73"/>
      <c r="J28" s="71">
        <f t="shared" si="6"/>
        <v>123.5</v>
      </c>
      <c r="K28" s="72">
        <f t="shared" si="1"/>
        <v>123.5</v>
      </c>
      <c r="L28" s="72">
        <f t="shared" si="2"/>
        <v>123.5</v>
      </c>
      <c r="M28" s="72">
        <f t="shared" si="3"/>
        <v>123.5</v>
      </c>
      <c r="N28" s="73">
        <f t="shared" si="4"/>
        <v>0</v>
      </c>
      <c r="O28" s="69">
        <f t="shared" si="5"/>
        <v>494</v>
      </c>
    </row>
    <row r="29" ht="15.75" spans="2:15">
      <c r="B29" s="43"/>
      <c r="C29" s="17" t="s">
        <v>27</v>
      </c>
      <c r="D29" s="18">
        <v>15.6</v>
      </c>
      <c r="E29" s="19">
        <v>117</v>
      </c>
      <c r="F29" s="20">
        <v>117</v>
      </c>
      <c r="G29" s="20">
        <v>117</v>
      </c>
      <c r="H29" s="21">
        <v>117</v>
      </c>
      <c r="I29" s="73"/>
      <c r="J29" s="71">
        <f t="shared" si="6"/>
        <v>1825.2</v>
      </c>
      <c r="K29" s="72">
        <f t="shared" si="1"/>
        <v>1825.2</v>
      </c>
      <c r="L29" s="72">
        <f t="shared" si="2"/>
        <v>1825.2</v>
      </c>
      <c r="M29" s="72">
        <f t="shared" si="3"/>
        <v>1825.2</v>
      </c>
      <c r="N29" s="73">
        <f t="shared" si="4"/>
        <v>0</v>
      </c>
      <c r="O29" s="69">
        <f t="shared" si="5"/>
        <v>7300.8</v>
      </c>
    </row>
    <row r="30" ht="15.75" spans="2:15">
      <c r="B30" s="43"/>
      <c r="C30" s="17" t="s">
        <v>28</v>
      </c>
      <c r="D30" s="18">
        <v>1.3</v>
      </c>
      <c r="E30" s="44">
        <v>0</v>
      </c>
      <c r="F30" s="45">
        <v>0</v>
      </c>
      <c r="G30" s="45">
        <v>0</v>
      </c>
      <c r="H30" s="46">
        <v>0</v>
      </c>
      <c r="I30" s="73"/>
      <c r="J30" s="71">
        <f t="shared" si="6"/>
        <v>0</v>
      </c>
      <c r="K30" s="72">
        <f t="shared" si="1"/>
        <v>0</v>
      </c>
      <c r="L30" s="72">
        <f t="shared" si="2"/>
        <v>0</v>
      </c>
      <c r="M30" s="72">
        <f t="shared" si="3"/>
        <v>0</v>
      </c>
      <c r="N30" s="73">
        <f t="shared" si="4"/>
        <v>0</v>
      </c>
      <c r="O30" s="69">
        <f t="shared" si="5"/>
        <v>0</v>
      </c>
    </row>
    <row r="31" ht="24.75" spans="2:15">
      <c r="B31" s="43"/>
      <c r="C31" s="47" t="s">
        <v>29</v>
      </c>
      <c r="D31" s="48">
        <v>1.3</v>
      </c>
      <c r="E31" s="44">
        <v>10</v>
      </c>
      <c r="F31" s="45">
        <v>10</v>
      </c>
      <c r="G31" s="45">
        <v>10</v>
      </c>
      <c r="H31" s="46">
        <v>10</v>
      </c>
      <c r="I31" s="73"/>
      <c r="J31" s="71">
        <f t="shared" si="6"/>
        <v>13</v>
      </c>
      <c r="K31" s="72">
        <f t="shared" si="1"/>
        <v>13</v>
      </c>
      <c r="L31" s="72">
        <f t="shared" si="2"/>
        <v>13</v>
      </c>
      <c r="M31" s="72">
        <f t="shared" si="3"/>
        <v>13</v>
      </c>
      <c r="N31" s="73">
        <f t="shared" si="4"/>
        <v>0</v>
      </c>
      <c r="O31" s="69">
        <f t="shared" si="5"/>
        <v>52</v>
      </c>
    </row>
    <row r="32" ht="27" customHeight="1" spans="2:15">
      <c r="B32" s="32" t="s">
        <v>30</v>
      </c>
      <c r="C32" s="32"/>
      <c r="D32" s="49">
        <v>4.16</v>
      </c>
      <c r="E32" s="19">
        <v>2</v>
      </c>
      <c r="F32" s="20">
        <v>2</v>
      </c>
      <c r="G32" s="20">
        <v>2</v>
      </c>
      <c r="H32" s="21">
        <v>2</v>
      </c>
      <c r="I32" s="73"/>
      <c r="J32" s="71">
        <f t="shared" si="6"/>
        <v>8.32</v>
      </c>
      <c r="K32" s="72">
        <f t="shared" si="1"/>
        <v>8.32</v>
      </c>
      <c r="L32" s="72">
        <f t="shared" si="2"/>
        <v>8.32</v>
      </c>
      <c r="M32" s="72">
        <f t="shared" si="3"/>
        <v>8.32</v>
      </c>
      <c r="N32" s="73">
        <f t="shared" si="4"/>
        <v>0</v>
      </c>
      <c r="O32" s="69">
        <f t="shared" si="5"/>
        <v>33.28</v>
      </c>
    </row>
    <row r="33" ht="15.75" spans="2:15">
      <c r="B33" s="50" t="s">
        <v>31</v>
      </c>
      <c r="C33" s="17" t="s">
        <v>6</v>
      </c>
      <c r="D33" s="51">
        <v>6.5</v>
      </c>
      <c r="E33" s="19">
        <v>117</v>
      </c>
      <c r="F33" s="20">
        <v>117</v>
      </c>
      <c r="G33" s="20">
        <v>117</v>
      </c>
      <c r="H33" s="21">
        <v>117</v>
      </c>
      <c r="I33" s="73"/>
      <c r="J33" s="71">
        <f t="shared" si="6"/>
        <v>760.5</v>
      </c>
      <c r="K33" s="72">
        <f t="shared" si="1"/>
        <v>760.5</v>
      </c>
      <c r="L33" s="72">
        <f t="shared" si="2"/>
        <v>760.5</v>
      </c>
      <c r="M33" s="72">
        <f t="shared" si="3"/>
        <v>760.5</v>
      </c>
      <c r="N33" s="73">
        <f t="shared" si="4"/>
        <v>0</v>
      </c>
      <c r="O33" s="69">
        <f t="shared" si="5"/>
        <v>3042</v>
      </c>
    </row>
    <row r="34" ht="15.75" spans="2:15">
      <c r="B34" s="50"/>
      <c r="C34" s="17" t="s">
        <v>7</v>
      </c>
      <c r="D34" s="51">
        <v>6.5</v>
      </c>
      <c r="E34" s="19">
        <v>82</v>
      </c>
      <c r="F34" s="20">
        <v>82</v>
      </c>
      <c r="G34" s="20">
        <v>82</v>
      </c>
      <c r="H34" s="21">
        <v>82</v>
      </c>
      <c r="I34" s="73"/>
      <c r="J34" s="71">
        <f t="shared" si="6"/>
        <v>533</v>
      </c>
      <c r="K34" s="72">
        <f t="shared" si="1"/>
        <v>533</v>
      </c>
      <c r="L34" s="72">
        <f t="shared" si="2"/>
        <v>533</v>
      </c>
      <c r="M34" s="72">
        <f t="shared" si="3"/>
        <v>533</v>
      </c>
      <c r="N34" s="73">
        <f t="shared" si="4"/>
        <v>0</v>
      </c>
      <c r="O34" s="69">
        <f t="shared" si="5"/>
        <v>2132</v>
      </c>
    </row>
    <row r="35" s="1" customFormat="1" ht="24.75" spans="2:15">
      <c r="B35" s="50"/>
      <c r="C35" s="52" t="s">
        <v>8</v>
      </c>
      <c r="D35" s="53">
        <v>3.51</v>
      </c>
      <c r="E35" s="54">
        <v>875</v>
      </c>
      <c r="F35" s="20">
        <v>875</v>
      </c>
      <c r="G35" s="20">
        <v>875</v>
      </c>
      <c r="H35" s="21">
        <v>875</v>
      </c>
      <c r="I35" s="74"/>
      <c r="J35" s="75">
        <f t="shared" si="6"/>
        <v>3071.25</v>
      </c>
      <c r="K35" s="76">
        <f t="shared" si="1"/>
        <v>3071.25</v>
      </c>
      <c r="L35" s="76">
        <f t="shared" si="2"/>
        <v>3071.25</v>
      </c>
      <c r="M35" s="76">
        <f t="shared" si="3"/>
        <v>3071.25</v>
      </c>
      <c r="N35" s="74">
        <f t="shared" si="4"/>
        <v>0</v>
      </c>
      <c r="O35" s="77">
        <f t="shared" si="5"/>
        <v>12285</v>
      </c>
    </row>
    <row r="36" ht="15.75" spans="2:15">
      <c r="B36" s="50"/>
      <c r="C36" s="17" t="s">
        <v>14</v>
      </c>
      <c r="D36" s="51">
        <v>13</v>
      </c>
      <c r="E36" s="19">
        <v>0</v>
      </c>
      <c r="F36" s="20">
        <v>0</v>
      </c>
      <c r="G36" s="20">
        <v>0</v>
      </c>
      <c r="H36" s="21">
        <v>0</v>
      </c>
      <c r="I36" s="73"/>
      <c r="J36" s="71">
        <f t="shared" si="6"/>
        <v>0</v>
      </c>
      <c r="K36" s="72">
        <f t="shared" si="1"/>
        <v>0</v>
      </c>
      <c r="L36" s="72">
        <f t="shared" si="2"/>
        <v>0</v>
      </c>
      <c r="M36" s="72">
        <f t="shared" si="3"/>
        <v>0</v>
      </c>
      <c r="N36" s="73">
        <f t="shared" si="4"/>
        <v>0</v>
      </c>
      <c r="O36" s="69">
        <f t="shared" si="5"/>
        <v>0</v>
      </c>
    </row>
    <row r="37" ht="15.75" spans="2:15">
      <c r="B37" s="50"/>
      <c r="C37" s="43" t="s">
        <v>32</v>
      </c>
      <c r="D37" s="51">
        <v>7.41</v>
      </c>
      <c r="E37" s="19">
        <v>1080</v>
      </c>
      <c r="F37" s="20">
        <v>1080</v>
      </c>
      <c r="G37" s="20">
        <v>1080</v>
      </c>
      <c r="H37" s="21">
        <v>1080</v>
      </c>
      <c r="I37" s="73"/>
      <c r="J37" s="71">
        <f t="shared" si="6"/>
        <v>8002.8</v>
      </c>
      <c r="K37" s="72">
        <f t="shared" si="1"/>
        <v>8002.8</v>
      </c>
      <c r="L37" s="72">
        <f t="shared" si="2"/>
        <v>8002.8</v>
      </c>
      <c r="M37" s="72">
        <f t="shared" si="3"/>
        <v>8002.8</v>
      </c>
      <c r="N37" s="73">
        <f t="shared" si="4"/>
        <v>0</v>
      </c>
      <c r="O37" s="69">
        <f t="shared" si="5"/>
        <v>32011.2</v>
      </c>
    </row>
    <row r="38" ht="36.75" spans="2:15">
      <c r="B38" s="50"/>
      <c r="C38" s="43" t="s">
        <v>33</v>
      </c>
      <c r="D38" s="51">
        <v>0.26</v>
      </c>
      <c r="E38" s="19">
        <v>1000</v>
      </c>
      <c r="F38" s="20">
        <v>1000</v>
      </c>
      <c r="G38" s="20">
        <v>1000</v>
      </c>
      <c r="H38" s="21">
        <v>1000</v>
      </c>
      <c r="I38" s="73"/>
      <c r="J38" s="71">
        <v>0</v>
      </c>
      <c r="K38" s="72">
        <v>0</v>
      </c>
      <c r="L38" s="72">
        <v>0</v>
      </c>
      <c r="M38" s="72">
        <v>0</v>
      </c>
      <c r="N38" s="73">
        <f t="shared" si="4"/>
        <v>0</v>
      </c>
      <c r="O38" s="69">
        <f t="shared" si="5"/>
        <v>0</v>
      </c>
    </row>
    <row r="39" ht="24.75" spans="2:15">
      <c r="B39" s="50"/>
      <c r="C39" s="43" t="s">
        <v>34</v>
      </c>
      <c r="D39" s="51">
        <v>0.78</v>
      </c>
      <c r="E39" s="19">
        <v>8000</v>
      </c>
      <c r="F39" s="20">
        <v>8000</v>
      </c>
      <c r="G39" s="20">
        <v>8000</v>
      </c>
      <c r="H39" s="21">
        <v>8000</v>
      </c>
      <c r="I39" s="73"/>
      <c r="J39" s="71">
        <v>0</v>
      </c>
      <c r="K39" s="72">
        <v>0</v>
      </c>
      <c r="L39" s="72">
        <v>0</v>
      </c>
      <c r="M39" s="72">
        <v>0</v>
      </c>
      <c r="N39" s="73">
        <f t="shared" si="4"/>
        <v>0</v>
      </c>
      <c r="O39" s="69">
        <f t="shared" si="5"/>
        <v>0</v>
      </c>
    </row>
    <row r="40" ht="108.75" spans="2:15">
      <c r="B40" s="55" t="s">
        <v>35</v>
      </c>
      <c r="C40" s="56" t="s">
        <v>36</v>
      </c>
      <c r="D40" s="51">
        <v>19.24</v>
      </c>
      <c r="E40" s="19">
        <v>0</v>
      </c>
      <c r="F40" s="20">
        <v>0</v>
      </c>
      <c r="G40" s="20">
        <v>0</v>
      </c>
      <c r="H40" s="21">
        <v>0</v>
      </c>
      <c r="I40" s="73"/>
      <c r="J40" s="71">
        <f t="shared" si="6"/>
        <v>0</v>
      </c>
      <c r="K40" s="72">
        <f t="shared" si="1"/>
        <v>0</v>
      </c>
      <c r="L40" s="72">
        <f t="shared" si="2"/>
        <v>0</v>
      </c>
      <c r="M40" s="72">
        <f t="shared" si="3"/>
        <v>0</v>
      </c>
      <c r="N40" s="73">
        <f t="shared" si="4"/>
        <v>0</v>
      </c>
      <c r="O40" s="69">
        <f t="shared" si="5"/>
        <v>0</v>
      </c>
    </row>
    <row r="41" ht="60.75" spans="2:15">
      <c r="B41" s="55"/>
      <c r="C41" s="17" t="s">
        <v>37</v>
      </c>
      <c r="D41" s="51">
        <v>1.95</v>
      </c>
      <c r="E41" s="19">
        <v>0</v>
      </c>
      <c r="F41" s="20">
        <v>0</v>
      </c>
      <c r="G41" s="20">
        <v>0</v>
      </c>
      <c r="H41" s="21">
        <v>0</v>
      </c>
      <c r="I41" s="73"/>
      <c r="J41" s="71">
        <f t="shared" si="6"/>
        <v>0</v>
      </c>
      <c r="K41" s="72">
        <f t="shared" si="1"/>
        <v>0</v>
      </c>
      <c r="L41" s="72">
        <f t="shared" si="2"/>
        <v>0</v>
      </c>
      <c r="M41" s="72">
        <f t="shared" si="3"/>
        <v>0</v>
      </c>
      <c r="N41" s="73">
        <f t="shared" si="4"/>
        <v>0</v>
      </c>
      <c r="O41" s="69">
        <f t="shared" si="5"/>
        <v>0</v>
      </c>
    </row>
    <row r="42" ht="15.75" spans="2:15">
      <c r="B42" s="57" t="s">
        <v>38</v>
      </c>
      <c r="C42" s="56" t="s">
        <v>6</v>
      </c>
      <c r="D42" s="51">
        <v>20.8</v>
      </c>
      <c r="E42" s="19">
        <v>50</v>
      </c>
      <c r="F42" s="20">
        <v>50</v>
      </c>
      <c r="G42" s="20">
        <v>50</v>
      </c>
      <c r="H42" s="21">
        <v>50</v>
      </c>
      <c r="I42" s="73"/>
      <c r="J42" s="71">
        <f t="shared" si="6"/>
        <v>1040</v>
      </c>
      <c r="K42" s="72">
        <f t="shared" si="1"/>
        <v>1040</v>
      </c>
      <c r="L42" s="72">
        <f t="shared" si="2"/>
        <v>1040</v>
      </c>
      <c r="M42" s="72">
        <f t="shared" si="3"/>
        <v>1040</v>
      </c>
      <c r="N42" s="73">
        <f t="shared" si="4"/>
        <v>0</v>
      </c>
      <c r="O42" s="69">
        <f t="shared" si="5"/>
        <v>4160</v>
      </c>
    </row>
    <row r="43" ht="48.75" spans="2:15">
      <c r="B43" s="57"/>
      <c r="C43" s="17" t="s">
        <v>39</v>
      </c>
      <c r="D43" s="51">
        <v>4.55</v>
      </c>
      <c r="E43" s="58">
        <v>400</v>
      </c>
      <c r="F43" s="59">
        <v>400</v>
      </c>
      <c r="G43" s="59">
        <v>400</v>
      </c>
      <c r="H43" s="60">
        <v>400</v>
      </c>
      <c r="I43" s="78"/>
      <c r="J43" s="71">
        <f t="shared" si="6"/>
        <v>1820</v>
      </c>
      <c r="K43" s="72">
        <f t="shared" si="1"/>
        <v>1820</v>
      </c>
      <c r="L43" s="72">
        <f t="shared" si="2"/>
        <v>1820</v>
      </c>
      <c r="M43" s="72">
        <f t="shared" si="3"/>
        <v>1820</v>
      </c>
      <c r="N43" s="73">
        <f t="shared" si="4"/>
        <v>0</v>
      </c>
      <c r="O43" s="69">
        <f t="shared" si="5"/>
        <v>7280</v>
      </c>
    </row>
    <row r="44" ht="21.95" customHeight="1" spans="2:15">
      <c r="B44" s="57"/>
      <c r="C44" s="17" t="s">
        <v>14</v>
      </c>
      <c r="D44" s="51">
        <v>4.55</v>
      </c>
      <c r="E44" s="61">
        <v>350</v>
      </c>
      <c r="F44" s="62">
        <v>350</v>
      </c>
      <c r="G44" s="62">
        <v>350</v>
      </c>
      <c r="H44" s="63">
        <v>350</v>
      </c>
      <c r="I44" s="79"/>
      <c r="J44" s="80">
        <f t="shared" si="6"/>
        <v>1592.5</v>
      </c>
      <c r="K44" s="81">
        <f t="shared" si="1"/>
        <v>1592.5</v>
      </c>
      <c r="L44" s="81">
        <f t="shared" si="2"/>
        <v>1592.5</v>
      </c>
      <c r="M44" s="81">
        <f t="shared" si="3"/>
        <v>1592.5</v>
      </c>
      <c r="N44" s="82">
        <f t="shared" si="4"/>
        <v>0</v>
      </c>
      <c r="O44" s="83">
        <f t="shared" si="5"/>
        <v>6370</v>
      </c>
    </row>
    <row r="45" spans="2:15">
      <c r="B45" s="5"/>
      <c r="C45" s="5"/>
      <c r="D45" s="5"/>
      <c r="E45" s="5"/>
      <c r="F45" s="5"/>
      <c r="G45" s="5"/>
      <c r="H45" s="5"/>
      <c r="I45" s="5"/>
      <c r="J45" s="5">
        <f t="shared" ref="J45:N45" si="7">SUM(J4:J44)</f>
        <v>163244.5</v>
      </c>
      <c r="K45" s="5">
        <f t="shared" si="7"/>
        <v>163244.5</v>
      </c>
      <c r="L45" s="5">
        <f t="shared" si="7"/>
        <v>162919.5</v>
      </c>
      <c r="M45" s="5">
        <f t="shared" si="7"/>
        <v>163244.5</v>
      </c>
      <c r="N45" s="5">
        <f t="shared" si="7"/>
        <v>0</v>
      </c>
      <c r="O45">
        <f>SUM(J45:M45)</f>
        <v>652653</v>
      </c>
    </row>
  </sheetData>
  <mergeCells count="10">
    <mergeCell ref="B4:C4"/>
    <mergeCell ref="B32:C32"/>
    <mergeCell ref="B6:B12"/>
    <mergeCell ref="B13:B19"/>
    <mergeCell ref="B20:B23"/>
    <mergeCell ref="B24:B27"/>
    <mergeCell ref="B28:B31"/>
    <mergeCell ref="B33:B37"/>
    <mergeCell ref="B40:B41"/>
    <mergeCell ref="B42:B44"/>
  </mergeCells>
  <printOptions horizontalCentered="1"/>
  <pageMargins left="0" right="0" top="0.5" bottom="0.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Foaie1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</dc:creator>
  <cp:lastModifiedBy>Office</cp:lastModifiedBy>
  <dcterms:created xsi:type="dcterms:W3CDTF">2015-06-05T18:19:00Z</dcterms:created>
  <cp:lastPrinted>2023-01-25T09:24:00Z</cp:lastPrinted>
  <dcterms:modified xsi:type="dcterms:W3CDTF">2023-02-07T10:41:30Z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1033-10.1.0.5674</vt:lpwstr>
  </property>
</Properties>
</file>